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F8" i="1"/>
  <c r="F7"/>
  <c r="F6"/>
  <c r="F5"/>
  <c r="F4"/>
  <c r="F3"/>
  <c r="E8"/>
  <c r="D7"/>
  <c r="D4"/>
  <c r="D3"/>
  <c r="D8" l="1"/>
  <c r="C8"/>
  <c r="B8"/>
</calcChain>
</file>

<file path=xl/sharedStrings.xml><?xml version="1.0" encoding="utf-8"?>
<sst xmlns="http://schemas.openxmlformats.org/spreadsheetml/2006/main" count="15" uniqueCount="15">
  <si>
    <t>Spitalul Clinic Judeţean de Urgenţă Tîrgu Mureş</t>
  </si>
  <si>
    <t>UNITATI SANITARE CARE DERULEAZA PNS</t>
  </si>
  <si>
    <t>Spital Clinic Judeţean Mureş</t>
  </si>
  <si>
    <t>Institutul de Urgenta pentru Boli Cardiovasculare si Transplant Tg Mures</t>
  </si>
  <si>
    <t>Spital Municipal Sighişoara</t>
  </si>
  <si>
    <t>TOTAL</t>
  </si>
  <si>
    <t>Centrul Medical Topmed</t>
  </si>
  <si>
    <t>ianuarie 2019</t>
  </si>
  <si>
    <t>februarie 2019</t>
  </si>
  <si>
    <t>Intocmit</t>
  </si>
  <si>
    <t>Buja Mariana</t>
  </si>
  <si>
    <t>TOTAL (lei)</t>
  </si>
  <si>
    <t>martie 2019</t>
  </si>
  <si>
    <t>VALOARE DECONTATA  PENTRU PNS SPITALE IN ANUL 2019</t>
  </si>
  <si>
    <t>aprilie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</si>
</sst>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4" fontId="0" fillId="0" borderId="1" xfId="0" applyNumberFormat="1" applyBorder="1"/>
    <xf numFmtId="4" fontId="1" fillId="0" borderId="0" xfId="0" applyNumberFormat="1" applyFont="1"/>
    <xf numFmtId="4" fontId="0" fillId="0" borderId="2" xfId="0" applyNumberFormat="1" applyBorder="1"/>
    <xf numFmtId="0" fontId="2" fillId="0" borderId="3" xfId="0" applyFont="1" applyBorder="1"/>
    <xf numFmtId="0" fontId="1" fillId="0" borderId="3" xfId="0" applyFont="1" applyBorder="1"/>
    <xf numFmtId="4" fontId="1" fillId="0" borderId="4" xfId="0" applyNumberFormat="1" applyFont="1" applyBorder="1"/>
    <xf numFmtId="4" fontId="0" fillId="0" borderId="5" xfId="0" applyNumberFormat="1" applyBorder="1"/>
    <xf numFmtId="0" fontId="2" fillId="0" borderId="4" xfId="0" applyFont="1" applyBorder="1" applyAlignment="1">
      <alignment horizontal="center"/>
    </xf>
    <xf numFmtId="4" fontId="1" fillId="0" borderId="6" xfId="0" applyNumberFormat="1" applyFont="1" applyBorder="1"/>
    <xf numFmtId="0" fontId="2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4" fontId="0" fillId="0" borderId="9" xfId="0" applyNumberFormat="1" applyBorder="1"/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" fontId="0" fillId="0" borderId="12" xfId="0" applyNumberFormat="1" applyBorder="1"/>
    <xf numFmtId="4" fontId="0" fillId="0" borderId="13" xfId="0" applyNumberFormat="1" applyBorder="1"/>
    <xf numFmtId="4" fontId="1" fillId="0" borderId="14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5/Desktop/2019/PNS/borderou%20plati/borderou%20plati%20Urgenta%20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5/Desktop/2019/PNS/borderou%20plati/borderou%20plati%20Judetean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5/Desktop/2019/PNS/borderou%20plati/borderou%20plati%20Topmed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05.2018 ct venit CAS"/>
      <sheetName val="15.01.2019 med"/>
      <sheetName val="15.01.2019 mat"/>
      <sheetName val="15.01.2019 serv"/>
      <sheetName val="21.02.2019 med"/>
      <sheetName val="21.02.2019 mat"/>
      <sheetName val="21.02.2019 serv"/>
      <sheetName val="20.03.2019 med"/>
      <sheetName val="20.03.2019 mat"/>
      <sheetName val="22.04.2019 serv"/>
      <sheetName val="22.04.2019 m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5">
          <cell r="G75">
            <v>11162665.33</v>
          </cell>
        </row>
      </sheetData>
      <sheetData sheetId="8">
        <row r="59">
          <cell r="G59">
            <v>1697707.55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01.2019 med"/>
      <sheetName val="15.01.2019 mat"/>
      <sheetName val="15.01.2019 serv"/>
      <sheetName val="21.02.2019 med"/>
      <sheetName val="21.02.2019 mat"/>
      <sheetName val="21.02.2019 serv"/>
      <sheetName val="20.03.2019 med"/>
      <sheetName val="20.03.2019 mat"/>
      <sheetName val="20.03.2019 serv"/>
      <sheetName val="22.04.2019 med"/>
      <sheetName val="22.04.2019 mat"/>
      <sheetName val="22.04.2019 se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3">
          <cell r="G53">
            <v>1752326.3999999997</v>
          </cell>
        </row>
      </sheetData>
      <sheetData sheetId="7">
        <row r="27">
          <cell r="G27">
            <v>281930.68</v>
          </cell>
        </row>
      </sheetData>
      <sheetData sheetId="8">
        <row r="18">
          <cell r="G18">
            <v>246400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.01.2018"/>
      <sheetName val="21.02.2019"/>
      <sheetName val="20.03.2019"/>
      <sheetName val="22.04.2019"/>
    </sheetNames>
    <sheetDataSet>
      <sheetData sheetId="0" refreshError="1"/>
      <sheetData sheetId="1" refreshError="1"/>
      <sheetData sheetId="2">
        <row r="35">
          <cell r="G35">
            <v>219526.2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F8" sqref="F8"/>
    </sheetView>
  </sheetViews>
  <sheetFormatPr defaultRowHeight="15"/>
  <cols>
    <col min="1" max="1" width="63.140625" customWidth="1"/>
    <col min="2" max="2" width="20.7109375" customWidth="1"/>
    <col min="3" max="5" width="19.42578125" customWidth="1"/>
    <col min="6" max="6" width="23.42578125" customWidth="1"/>
  </cols>
  <sheetData>
    <row r="1" spans="1:7" ht="16.5" customHeight="1" thickBot="1">
      <c r="A1" s="3"/>
      <c r="B1" s="23" t="s">
        <v>13</v>
      </c>
      <c r="C1" s="24"/>
      <c r="D1" s="24"/>
      <c r="E1" s="24"/>
      <c r="F1" s="24"/>
      <c r="G1" s="24"/>
    </row>
    <row r="2" spans="1:7" ht="16.5" thickBot="1">
      <c r="A2" s="7" t="s">
        <v>1</v>
      </c>
      <c r="B2" s="11" t="s">
        <v>7</v>
      </c>
      <c r="C2" s="11" t="s">
        <v>8</v>
      </c>
      <c r="D2" s="19" t="s">
        <v>12</v>
      </c>
      <c r="E2" s="19" t="s">
        <v>14</v>
      </c>
      <c r="F2" s="13" t="s">
        <v>11</v>
      </c>
    </row>
    <row r="3" spans="1:7" ht="21.75" customHeight="1">
      <c r="A3" s="14" t="s">
        <v>0</v>
      </c>
      <c r="B3" s="6">
        <v>5471237.1399999997</v>
      </c>
      <c r="C3" s="6">
        <v>2351069.1800000002</v>
      </c>
      <c r="D3" s="20">
        <f>'[1]20.03.2019 med'!$G$75+'[1]20.03.2019 mat'!$G$59</f>
        <v>12860372.880000001</v>
      </c>
      <c r="E3" s="20">
        <v>3626.34</v>
      </c>
      <c r="F3" s="15">
        <f>B3+C3+D3+E3</f>
        <v>20686305.540000003</v>
      </c>
      <c r="G3" s="1"/>
    </row>
    <row r="4" spans="1:7">
      <c r="A4" s="16" t="s">
        <v>2</v>
      </c>
      <c r="B4" s="4">
        <v>620507.5</v>
      </c>
      <c r="C4" s="4">
        <v>3140924.91</v>
      </c>
      <c r="D4" s="20">
        <f>'[2]20.03.2019 med'!$G$53+'[2]20.03.2019 mat'!$G$27+'[2]20.03.2019 serv'!$G$18</f>
        <v>2280657.0799999996</v>
      </c>
      <c r="E4" s="20">
        <v>1282224.8899999999</v>
      </c>
      <c r="F4" s="15">
        <f t="shared" ref="F4:F7" si="0">B4+C4+D4+E4</f>
        <v>7324314.3799999999</v>
      </c>
      <c r="G4" s="1"/>
    </row>
    <row r="5" spans="1:7" ht="18" customHeight="1">
      <c r="A5" s="17" t="s">
        <v>3</v>
      </c>
      <c r="B5" s="4">
        <v>1071484.3899999999</v>
      </c>
      <c r="C5" s="4">
        <v>683240.76</v>
      </c>
      <c r="D5" s="20">
        <v>5222529.42</v>
      </c>
      <c r="E5" s="20">
        <v>290333.12</v>
      </c>
      <c r="F5" s="15">
        <f t="shared" si="0"/>
        <v>7267587.6900000004</v>
      </c>
      <c r="G5" s="1"/>
    </row>
    <row r="6" spans="1:7">
      <c r="A6" s="16" t="s">
        <v>4</v>
      </c>
      <c r="B6" s="4">
        <v>0</v>
      </c>
      <c r="C6" s="4">
        <v>0</v>
      </c>
      <c r="D6" s="20">
        <v>0</v>
      </c>
      <c r="E6" s="20">
        <v>0</v>
      </c>
      <c r="F6" s="15">
        <f t="shared" si="0"/>
        <v>0</v>
      </c>
      <c r="G6" s="1"/>
    </row>
    <row r="7" spans="1:7" ht="15.75" thickBot="1">
      <c r="A7" s="18" t="s">
        <v>6</v>
      </c>
      <c r="B7" s="10">
        <v>237689.39</v>
      </c>
      <c r="C7" s="10">
        <v>265652.56</v>
      </c>
      <c r="D7" s="21">
        <f>'[3]20.03.2019'!$G$35</f>
        <v>219526.2</v>
      </c>
      <c r="E7" s="21">
        <v>48782.26</v>
      </c>
      <c r="F7" s="15">
        <f t="shared" si="0"/>
        <v>771650.41</v>
      </c>
      <c r="G7" s="1"/>
    </row>
    <row r="8" spans="1:7" s="2" customFormat="1" ht="15.75" thickBot="1">
      <c r="A8" s="8" t="s">
        <v>5</v>
      </c>
      <c r="B8" s="9">
        <f>SUM(B3:B7)</f>
        <v>7400918.419999999</v>
      </c>
      <c r="C8" s="12">
        <f>SUM(C3:C7)</f>
        <v>6440887.4099999992</v>
      </c>
      <c r="D8" s="22">
        <f>SUM(D3:D7)</f>
        <v>20583085.580000002</v>
      </c>
      <c r="E8" s="22">
        <f>SUM(E3:E7)</f>
        <v>1624966.61</v>
      </c>
      <c r="F8" s="15">
        <f>B8+C8+D8+E8</f>
        <v>36049858.019999996</v>
      </c>
      <c r="G8" s="5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A11" t="s">
        <v>9</v>
      </c>
      <c r="B11" s="1"/>
      <c r="C11" s="1"/>
      <c r="D11" s="1"/>
      <c r="E11" s="1"/>
      <c r="F11" s="1"/>
      <c r="G11" s="1"/>
    </row>
    <row r="12" spans="1:7">
      <c r="A12" t="s">
        <v>10</v>
      </c>
    </row>
  </sheetData>
  <mergeCells count="1">
    <mergeCell ref="B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2019-05-08T09:04:18Z</dcterms:modified>
</cp:coreProperties>
</file>